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8b3c06acd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cificação" sheetId="1" r:id="R86a49a72f33d47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R$ #,##0.00;[Red](R$ #,##0.00);-"/>
    <x:numFmt numFmtId="201" formatCode="US$ #,##0.00"/>
    <x:numFmt numFmtId="202" formatCode="R$ #,##0.000"/>
    <x:numFmt numFmtId="203" formatCode="0.00%"/>
    <x:numFmt numFmtId="204" formatCode="0.00x"/>
    <x:numFmt numFmtId="205" formatCode="0"/>
  </x:numFmts>
  <x:fonts count="9">
    <x:font>
      <x:sz val="11"/>
      <x:name val="Carlito"/>
    </x:font>
    <x:font>
      <x:b/>
      <x:sz val="15"/>
      <x:color rgb="FFFFFFFF"/>
      <x:name val="Carlito"/>
    </x:font>
    <x:font>
      <x:i/>
      <x:sz val="11"/>
      <x:color rgb="FF6B4F00"/>
      <x:name val="Carlito"/>
    </x:font>
    <x:font>
      <x:b/>
      <x:sz val="11"/>
      <x:color rgb="FFFFFFFF"/>
      <x:name val="Carlito"/>
    </x:font>
    <x:font>
      <x:b/>
      <x:sz val="11"/>
      <x:color rgb="FF0000FF"/>
      <x:name val="Carlito"/>
    </x:font>
    <x:font>
      <x:b/>
      <x:sz val="12"/>
      <x:name val="Carlito"/>
    </x:font>
    <x:font>
      <x:b/>
      <x:sz val="11"/>
      <x:name val="Carlito"/>
    </x:font>
    <x:font>
      <x:i/>
      <x:sz val="11"/>
      <x:color rgb="FF6B7280"/>
      <x:name val="Carlito"/>
    </x:font>
    <x:font>
      <x:i/>
      <x:sz val="9"/>
      <x:color rgb="FF4B5563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FF7D6"/>
      </x:patternFill>
    </x:fill>
    <x:fill>
      <x:patternFill patternType="solid">
        <x:fgColor rgb="FFE8F1FF"/>
      </x:patternFill>
    </x:fill>
    <x:fill>
      <x:patternFill patternType="solid">
        <x:fgColor rgb="FFE9F8EE"/>
      </x:patternFill>
    </x:fill>
    <x:fill>
      <x:patternFill patternType="solid">
        <x:fgColor rgb="FFF3F4F6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right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5" borderId="2" xfId="0" applyNumberFormat="1" applyFont="1" applyFill="1" applyBorder="1"/>
    <x:xf numFmtId="0" fontId="5" fillId="5" borderId="2" xfId="0" applyNumberFormat="1" applyFont="1" applyFill="1" applyBorder="1"/>
    <x:xf numFmtId="0" fontId="0" fillId="5" borderId="3" xfId="0" applyNumberFormat="1" applyFont="1" applyFill="1" applyBorder="1"/>
    <x:xf numFmtId="0" fontId="5" fillId="5" borderId="3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0" fillId="3" borderId="2" xfId="0" applyNumberFormat="1" applyFont="1" applyFill="1" applyBorder="1"/>
    <x:xf numFmtId="0" fontId="6" fillId="3" borderId="2" xfId="0" applyNumberFormat="1" applyFont="1" applyFill="1" applyBorder="1"/>
    <x:xf numFmtId="0" fontId="0" fillId="3" borderId="3" xfId="0" applyNumberFormat="1" applyFont="1" applyFill="1" applyBorder="1"/>
    <x:xf numFmtId="0" fontId="6" fillId="3" borderId="3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horizontal="right"/>
    </x:xf>
    <x:xf numFmtId="200" fontId="4" fillId="4" borderId="1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/>
    <x:xf numFmtId="200" fontId="5" fillId="5" borderId="2" xfId="0" applyNumberFormat="1" applyFont="1" applyFill="1" applyBorder="1"/>
    <x:xf numFmtId="200" fontId="0" fillId="0" borderId="1" xfId="0" applyNumberFormat="1" applyFont="1" applyFill="1" applyBorder="1"/>
    <x:xf numFmtId="200" fontId="5" fillId="5" borderId="3" xfId="0" applyNumberFormat="1" applyFont="1" applyFill="1" applyBorder="1"/>
    <x:xf numFmtId="200" fontId="6" fillId="5" borderId="0" xfId="0" applyNumberFormat="1" applyFont="1" applyFill="1" applyBorder="1"/>
    <x:xf numFmtId="200" fontId="6" fillId="5" borderId="1" xfId="0" applyNumberFormat="1" applyFont="1" applyFill="1" applyBorder="1"/>
    <x:xf numFmtId="200" fontId="6" fillId="3" borderId="2" xfId="0" applyNumberFormat="1" applyFont="1" applyFill="1" applyBorder="1"/>
    <x:xf numFmtId="200" fontId="6" fillId="3" borderId="3" xfId="0" applyNumberFormat="1" applyFont="1" applyFill="1" applyBorder="1"/>
    <x:xf numFmtId="201" fontId="4" fillId="4" borderId="0" xfId="0" applyNumberFormat="1" applyFont="1" applyFill="1" applyBorder="1" applyAlignment="1">
      <x:alignment horizontal="right"/>
    </x:xf>
    <x:xf numFmtId="201" fontId="4" fillId="4" borderId="1" xfId="0" applyNumberFormat="1" applyFont="1" applyFill="1" applyBorder="1" applyAlignment="1">
      <x:alignment horizontal="right"/>
    </x:xf>
    <x:xf numFmtId="202" fontId="4" fillId="4" borderId="0" xfId="0" applyNumberFormat="1" applyFont="1" applyFill="1" applyBorder="1" applyAlignment="1">
      <x:alignment horizontal="right"/>
    </x:xf>
    <x:xf numFmtId="202" fontId="4" fillId="4" borderId="1" xfId="0" applyNumberFormat="1" applyFont="1" applyFill="1" applyBorder="1" applyAlignment="1">
      <x:alignment horizontal="right"/>
    </x:xf>
    <x:xf numFmtId="203" fontId="4" fillId="4" borderId="0" xfId="0" applyNumberFormat="1" applyFont="1" applyFill="1" applyBorder="1" applyAlignment="1">
      <x:alignment horizontal="right"/>
    </x:xf>
    <x:xf numFmtId="203" fontId="4" fillId="4" borderId="1" xfId="0" applyNumberFormat="1" applyFont="1" applyFill="1" applyBorder="1" applyAlignment="1">
      <x:alignment horizontal="right"/>
    </x:xf>
    <x:xf numFmtId="203" fontId="6" fillId="5" borderId="0" xfId="0" applyNumberFormat="1" applyFont="1" applyFill="1" applyBorder="1"/>
    <x:xf numFmtId="203" fontId="6" fillId="5" borderId="1" xfId="0" applyNumberFormat="1" applyFont="1" applyFill="1" applyBorder="1"/>
    <x:xf numFmtId="204" fontId="6" fillId="5" borderId="0" xfId="0" applyNumberFormat="1" applyFont="1" applyFill="1" applyBorder="1"/>
    <x:xf numFmtId="204" fontId="6" fillId="5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5" fontId="4" fillId="4" borderId="0" xfId="0" applyNumberFormat="1" applyFont="1" applyFill="1" applyBorder="1" applyAlignment="1">
      <x:alignment horizontal="right"/>
    </x:xf>
    <x:xf numFmtId="205" fontId="4" fillId="4" borderId="1" xfId="0" applyNumberFormat="1" applyFont="1" applyFill="1" applyBorder="1" applyAlignment="1">
      <x:alignment horizontal="right"/>
    </x:xf>
    <x:xf numFmtId="200" fontId="4" fillId="4" borderId="2" xfId="0" applyNumberFormat="1" applyFont="1" applyFill="1" applyBorder="1" applyAlignment="1">
      <x:alignment horizontal="right"/>
    </x:xf>
    <x:xf numFmtId="0" fontId="7" fillId="0" borderId="2" xfId="0" applyNumberFormat="1" applyFont="1" applyFill="1" applyBorder="1" applyAlignment="1">
      <x:alignment wrapText="1"/>
    </x:xf>
    <x:xf numFmtId="200" fontId="4" fillId="4" borderId="3" xfId="0" applyNumberFormat="1" applyFont="1" applyFill="1" applyBorder="1" applyAlignment="1">
      <x:alignment horizontal="right"/>
    </x:xf>
    <x:xf numFmtId="0" fontId="7" fillId="0" borderId="3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B91C1C"/>
      </x:font>
      <x:fill>
        <x:patternFill patternType="solid">
          <x:bgColor rgb="FFFDECEC"/>
        </x:patternFill>
      </x:fill>
    </x:dxf>
    <x:dxf>
      <x:font>
        <x:b/>
        <x:color rgb="FF166534"/>
      </x:font>
      <x:fill>
        <x:patternFill patternType="solid">
          <x:bgColor rgb="FFE9F8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f19bd7209491a" /><Relationship Type="http://schemas.openxmlformats.org/officeDocument/2006/relationships/theme" Target="/xl/theme/theme1.xml" Id="Ref7acb533eb3447d" /><Relationship Type="http://schemas.openxmlformats.org/officeDocument/2006/relationships/sharedStrings" Target="/xl/sharedStrings.xml" Id="R7699b56ca2124c97" /><Relationship Type="http://schemas.openxmlformats.org/officeDocument/2006/relationships/worksheet" Target="/xl/worksheets/sheet1.xml" Id="R86a49a72f33d47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8" hidden="0" customWidth="1"/>
    <x:col min="3" max="3" width="43" hidden="0" customWidth="1"/>
    <x:col min="4" max="4" width="4" hidden="0" customWidth="1"/>
    <x:col min="5" max="5" width="32" hidden="0" customWidth="1"/>
    <x:col min="6" max="6" width="18" hidden="0" customWidth="1"/>
  </x:cols>
  <x:sheetData>
    <x:row r="1" ht="32" customHeight="1">
      <x:c r="A1" s="5" t="str">
        <x:v>PLANILHA GRATUITA — PRECIFICAÇÃO IMPORTAÇÃO SIMPLIFICADA</x:v>
      </x:c>
      <x:c r="B1" s="5"/>
      <x:c r="C1" s="5"/>
      <x:c r="D1" s="5"/>
      <x:c r="E1" s="5"/>
      <x:c r="F1" s="5"/>
    </x:row>
    <x:row r="2">
      <x:c r="A2" s="12" t="str">
        <x:v>Preencha somente as células azuis. As demais são calculadas automaticamente.</x:v>
      </x:c>
      <x:c r="B2" s="12"/>
      <x:c r="C2" s="12"/>
      <x:c r="D2" s="12"/>
      <x:c r="E2" s="12"/>
      <x:c r="F2" s="12"/>
    </x:row>
    <x:row r="4">
      <x:c r="A4" s="17" t="str">
        <x:v>1. DADOS DA IMPORTAÇÃO</x:v>
      </x:c>
      <x:c r="B4" s="17"/>
      <x:c r="C4" s="17"/>
      <x:c r="D4" s="17"/>
      <x:c r="E4" s="17"/>
      <x:c r="F4" s="17"/>
    </x:row>
    <x:row r="5">
      <x:c r="A5" s="26" t="str">
        <x:v>Custo unitário do produto (USD)</x:v>
      </x:c>
      <x:c r="B5" s="55" t="n">
        <x:v>2</x:v>
      </x:c>
      <x:c r="C5" s="42" t="str">
        <x:v>Valor pago por unidade ao fornecedor</x:v>
      </x:c>
      <x:c r="D5"/>
      <x:c r="E5"/>
      <x:c r="F5"/>
    </x:row>
    <x:row r="6">
      <x:c r="A6" s="26" t="str">
        <x:v>Quantidade (un.)</x:v>
      </x:c>
      <x:c r="B6" s="67" t="n">
        <x:v>100</x:v>
      </x:c>
      <x:c r="C6" s="42" t="str">
        <x:v>Quantidade total importada</x:v>
      </x:c>
      <x:c r="D6"/>
      <x:c r="E6"/>
      <x:c r="F6"/>
    </x:row>
    <x:row r="7">
      <x:c r="A7" s="26" t="str">
        <x:v>Cotação do dólar (R$/USD)</x:v>
      </x:c>
      <x:c r="B7" s="57" t="n">
        <x:v>5.5</x:v>
      </x:c>
      <x:c r="C7" s="42" t="str">
        <x:v>Use a cotação efetivamente considerada na operação</x:v>
      </x:c>
      <x:c r="D7"/>
      <x:c r="E7"/>
      <x:c r="F7"/>
    </x:row>
    <x:row r="8">
      <x:c r="A8" s="26" t="str">
        <x:v>Frete internacional total (USD)</x:v>
      </x:c>
      <x:c r="B8" s="55" t="n">
        <x:v>120</x:v>
      </x:c>
      <x:c r="C8" s="42" t="str">
        <x:v>Frete total da remessa</x:v>
      </x:c>
      <x:c r="D8"/>
      <x:c r="E8"/>
      <x:c r="F8"/>
    </x:row>
    <x:row r="9">
      <x:c r="A9" s="26" t="str">
        <x:v>Seguro + outros custos no exterior (USD)</x:v>
      </x:c>
      <x:c r="B9" s="55" t="n">
        <x:v>0</x:v>
      </x:c>
      <x:c r="C9" s="42" t="str">
        <x:v>Se não houver, deixe zero</x:v>
      </x:c>
      <x:c r="D9"/>
      <x:c r="E9"/>
      <x:c r="F9"/>
    </x:row>
    <x:row r="10">
      <x:c r="A10" s="26" t="str">
        <x:v>Imposto de Importação (%)</x:v>
      </x:c>
      <x:c r="B10" s="59" t="n">
        <x:v>0.6</x:v>
      </x:c>
      <x:c r="C10" s="42" t="str">
        <x:v>Taxa editável — confirme a aplicável à sua operação</x:v>
      </x:c>
      <x:c r="D10"/>
      <x:c r="E10"/>
      <x:c r="F10"/>
    </x:row>
    <x:row r="11">
      <x:c r="A11" s="26" t="str">
        <x:v>ICMS (%)</x:v>
      </x:c>
      <x:c r="B11" s="59" t="n">
        <x:v>0.18</x:v>
      </x:c>
      <x:c r="C11" s="42" t="str">
        <x:v>Taxa editável conforme UF/regra aplicável</x:v>
      </x:c>
      <x:c r="D11"/>
      <x:c r="E11"/>
      <x:c r="F11"/>
    </x:row>
    <x:row r="12">
      <x:c r="A12" s="26" t="str">
        <x:v>Despacho / taxa courier (R$)</x:v>
      </x:c>
      <x:c r="B12" s="45" t="n">
        <x:v>0</x:v>
      </x:c>
      <x:c r="C12" s="42" t="str">
        <x:v>Taxas administrativas/desembaraço</x:v>
      </x:c>
      <x:c r="D12"/>
      <x:c r="E12"/>
      <x:c r="F12"/>
    </x:row>
    <x:row r="13">
      <x:c r="A13" s="26" t="str">
        <x:v>Frete nacional total (R$)</x:v>
      </x:c>
      <x:c r="B13" s="45" t="n">
        <x:v>0</x:v>
      </x:c>
      <x:c r="C13" s="42" t="str">
        <x:v>Da chegada no Brasil até você</x:v>
      </x:c>
      <x:c r="D13"/>
      <x:c r="E13"/>
      <x:c r="F13"/>
    </x:row>
    <x:row r="14">
      <x:c r="A14" s="27" t="str">
        <x:v>Outros custos totais (R$)</x:v>
      </x:c>
      <x:c r="B14" s="69" t="n">
        <x:v>0</x:v>
      </x:c>
      <x:c r="C14" s="70" t="str">
        <x:v>Ex.: armazenagem, embalagem, tarifa bancária</x:v>
      </x:c>
      <x:c r="D14"/>
      <x:c r="E14"/>
      <x:c r="F14"/>
    </x:row>
    <x:row r="16">
      <x:c r="A16" s="17" t="str">
        <x:v>2. CUSTO DA IMPORTAÇÃO</x:v>
      </x:c>
      <x:c r="B16" s="17"/>
      <x:c r="C16" s="17"/>
      <x:c r="D16" s="17"/>
      <x:c r="E16" s="17"/>
      <x:c r="F16" s="17"/>
    </x:row>
    <x:row r="17">
      <x:c r="A17" s="26" t="str">
        <x:v>Valor dos produtos (USD)</x:v>
      </x:c>
      <x:c r="B17" s="65" t="n">
        <x:f>B5*B6</x:f>
        <x:v>200</x:v>
      </x:c>
    </x:row>
    <x:row r="18">
      <x:c r="A18" s="26" t="str">
        <x:v>Valor aduaneiro estimado (USD)</x:v>
      </x:c>
      <x:c r="B18" s="65" t="n">
        <x:f>B17+B8+B9</x:f>
        <x:v>320</x:v>
      </x:c>
    </x:row>
    <x:row r="19">
      <x:c r="A19" s="26" t="str">
        <x:v>Valor aduaneiro estimado (R$)</x:v>
      </x:c>
      <x:c r="B19" s="47" t="n">
        <x:f>B18*B7</x:f>
        <x:v>1760</x:v>
      </x:c>
    </x:row>
    <x:row r="20">
      <x:c r="A20" s="26" t="str">
        <x:v>Imposto de Importação (R$)</x:v>
      </x:c>
      <x:c r="B20" s="47" t="n">
        <x:f>B19*B10</x:f>
        <x:v>1056</x:v>
      </x:c>
    </x:row>
    <x:row r="21">
      <x:c r="A21" s="26" t="str">
        <x:v>Base estimada para ICMS (R$)</x:v>
      </x:c>
      <x:c r="B21" s="47" t="n">
        <x:f>(B19+B20)/(1-B11)</x:f>
        <x:v>3434.1463414634145</x:v>
      </x:c>
    </x:row>
    <x:row r="22">
      <x:c r="A22" s="26" t="str">
        <x:v>ICMS estimado (R$)</x:v>
      </x:c>
      <x:c r="B22" s="47" t="n">
        <x:f>B21*B11</x:f>
        <x:v>618.1463414634146</x:v>
      </x:c>
    </x:row>
    <x:row r="23">
      <x:c r="A23" s="26" t="str">
        <x:v>Custo total da operação (R$)</x:v>
      </x:c>
      <x:c r="B23" s="47" t="n">
        <x:f>B19+B20+B22+B12+B13+B14</x:f>
        <x:v>3434.1463414634145</x:v>
      </x:c>
    </x:row>
    <x:row r="24">
      <x:c r="A24" s="30" t="str">
        <x:v>CUSTO FINAL POR UNIDADE (R$)</x:v>
      </x:c>
      <x:c r="B24" s="48" t="n">
        <x:f>B23/B6</x:f>
        <x:v>34.34146341463415</x:v>
      </x:c>
    </x:row>
    <x:row r="26">
      <x:c r="A26" s="17" t="str">
        <x:v>3. PRECIFICAÇÃO DA VENDA</x:v>
      </x:c>
      <x:c r="B26" s="17"/>
      <x:c r="C26" s="17"/>
      <x:c r="D26" s="17"/>
      <x:c r="E26" s="17"/>
      <x:c r="F26" s="17"/>
    </x:row>
    <x:row r="27">
      <x:c r="A27" s="26" t="str">
        <x:v>Preço de venda por unidade (R$)</x:v>
      </x:c>
      <x:c r="B27" s="45" t="n">
        <x:v>49.9</x:v>
      </x:c>
      <x:c r="C27" s="42" t="str">
        <x:v>Preço anunciado</x:v>
      </x:c>
      <x:c r="E27" s="26" t="str">
        <x:v>Receita líquida após taxas (R$)</x:v>
      </x:c>
      <x:c r="F27" s="47" t="n">
        <x:f>B27-(B27*B28)-B29-(B27*B30)-(B27*B31)-B32-B33</x:f>
        <x:v>38.92</x:v>
      </x:c>
    </x:row>
    <x:row r="28">
      <x:c r="A28" s="26" t="str">
        <x:v>Comissão do marketplace (%)</x:v>
      </x:c>
      <x:c r="B28" s="59" t="n">
        <x:v>0.14</x:v>
      </x:c>
      <x:c r="C28" s="42" t="str">
        <x:v>Ex.: 14%</x:v>
      </x:c>
      <x:c r="E28" s="34" t="str">
        <x:v>Lucro por unidade (R$)</x:v>
      </x:c>
      <x:c r="F28" s="51" t="n">
        <x:f>F27-B24</x:f>
        <x:v>4.578536585365853</x:v>
      </x:c>
    </x:row>
    <x:row r="29">
      <x:c r="A29" s="26" t="str">
        <x:v>Tarifa fixa por venda (R$)</x:v>
      </x:c>
      <x:c r="B29" s="59" t="n">
        <x:v>0</x:v>
      </x:c>
      <x:c r="C29" s="42" t="str">
        <x:v>Se aplicável</x:v>
      </x:c>
      <x:c r="E29" s="34" t="str">
        <x:v>Margem líquida (%)</x:v>
      </x:c>
      <x:c r="F29" s="61" t="n">
        <x:f>F28/B27</x:f>
        <x:v>0.09175424018769246</x:v>
      </x:c>
    </x:row>
    <x:row r="30">
      <x:c r="A30" s="26" t="str">
        <x:v>Impostos sobre a venda (%)</x:v>
      </x:c>
      <x:c r="B30" s="59" t="n">
        <x:v>0.06</x:v>
      </x:c>
      <x:c r="C30" s="42" t="str">
        <x:v>Ex.: Simples Nacional — ajuste para sua realidade</x:v>
      </x:c>
      <x:c r="E30" s="34" t="str">
        <x:v>Markup sobre custo</x:v>
      </x:c>
      <x:c r="F30" s="63" t="n">
        <x:f>B27/B24</x:f>
        <x:v>1.4530539772727271</x:v>
      </x:c>
    </x:row>
    <x:row r="31">
      <x:c r="A31" s="26" t="str">
        <x:v>Ads / publicidade (%)</x:v>
      </x:c>
      <x:c r="B31" s="59" t="n">
        <x:v>0</x:v>
      </x:c>
      <x:c r="C31" s="42" t="str">
        <x:v>Percentual médio sobre faturamento</x:v>
      </x:c>
      <x:c r="E31" s="26" t="str">
        <x:v>Lucro no lote inteiro (R$)</x:v>
      </x:c>
      <x:c r="F31" s="47" t="n">
        <x:f>F28*B6</x:f>
        <x:v>457.8536585365853</x:v>
      </x:c>
    </x:row>
    <x:row r="32">
      <x:c r="A32" s="26" t="str">
        <x:v>Frete subsidiado por unidade (R$)</x:v>
      </x:c>
      <x:c r="B32" s="45" t="n">
        <x:v>0</x:v>
      </x:c>
      <x:c r="C32" s="42" t="str">
        <x:v>Parcela do frete paga por você</x:v>
      </x:c>
      <x:c r="E32" s="38" t="str">
        <x:v>Preço de equilíbrio (R$)</x:v>
      </x:c>
      <x:c r="F32" s="53" t="n">
        <x:f>(B24+B29+B32+B33)/(1-B28-B30-B31)</x:f>
        <x:v>44.176829268292686</x:v>
      </x:c>
    </x:row>
    <x:row r="33">
      <x:c r="A33" s="27" t="str">
        <x:v>Embalagem por unidade (R$)</x:v>
      </x:c>
      <x:c r="B33" s="69" t="n">
        <x:v>1</x:v>
      </x:c>
      <x:c r="C33" s="70" t="str">
        <x:v>Caixa, saco, etiqueta etc.</x:v>
      </x:c>
    </x:row>
    <x:row r="35" ht="28" customHeight="1">
      <x:c r="A35" s="76" t="str">
        <x:v>IMPORTANTE: esta planilha é uma ferramenta de simulação. Alíquotas, base de cálculo e tratamento tributário podem variar conforme modalidade, mercadoria, UF e enquadramento da operação. Confirme os parâmetros da sua importação antes de fechar a compra.</x:v>
      </x:c>
      <x:c r="B35" s="76"/>
      <x:c r="C35" s="76"/>
      <x:c r="D35" s="76"/>
      <x:c r="E35" s="76"/>
      <x:c r="F35" s="76"/>
    </x:row>
    <x:row r="36" ht="28" customHeight="1">
      <x:c r="A36" s="76"/>
      <x:c r="B36" s="76"/>
      <x:c r="C36" s="76"/>
      <x:c r="D36" s="76"/>
      <x:c r="E36" s="76"/>
      <x:c r="F36" s="76"/>
    </x:row>
  </x:sheetData>
  <x:mergeCells>
    <x:mergeCell ref="A1:F1"/>
    <x:mergeCell ref="A4:F4"/>
    <x:mergeCell ref="A16:F16"/>
    <x:mergeCell ref="A26:F26"/>
    <x:mergeCell ref="A35:F36"/>
  </x:mergeCells>
  <x:conditionalFormatting sqref="F29:F29">
    <x:cfRule type="cellIs" dxfId="0" priority="1" operator="lessThan">
      <x:formula>0</x:formula>
    </x:cfRule>
    <x:cfRule type="cellIs" dxfId="1" priority="2" operator="greaterThanOrEqual">
      <x:formula>0.2</x:formula>
    </x:cfRule>
  </x:conditionalFormatting>
  <x:pageMargins left="0.7" right="0.7" top="0.75" bottom="0.75" header="0.3" footer="0.3"/>
</x:worksheet>
</file>